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martid\Project 2023\(32.) RPJPD Melawi\Kerjaan 2 Desk\Dari mitra 2\Updated\"/>
    </mc:Choice>
  </mc:AlternateContent>
  <xr:revisionPtr revIDLastSave="0" documentId="13_ncr:1_{B784C0ED-5CF8-4937-A33E-61267AF95F73}" xr6:coauthVersionLast="45" xr6:coauthVersionMax="45" xr10:uidLastSave="{00000000-0000-0000-0000-000000000000}"/>
  <bookViews>
    <workbookView xWindow="-110" yWindow="-110" windowWidth="19420" windowHeight="11020" tabRatio="868" xr2:uid="{00000000-000D-0000-FFFF-FFFF00000000}"/>
  </bookViews>
  <sheets>
    <sheet name="DINAS KOPERASI, UMKM 2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44" roundtripDataChecksum="IOgYLpsRgSoOQIAw/Uvu9ZaN3LFZcZQ9TtX7DMS56J8="/>
    </ext>
  </extLst>
</workbook>
</file>

<file path=xl/calcChain.xml><?xml version="1.0" encoding="utf-8"?>
<calcChain xmlns="http://schemas.openxmlformats.org/spreadsheetml/2006/main">
  <c r="F12" i="31" l="1"/>
  <c r="G12" i="31"/>
  <c r="H12" i="31"/>
  <c r="I12" i="31"/>
  <c r="J12" i="31"/>
  <c r="K12" i="31"/>
  <c r="L12" i="31"/>
  <c r="M12" i="31"/>
  <c r="N12" i="31"/>
  <c r="O12" i="31"/>
  <c r="Q12" i="31"/>
  <c r="R12" i="31"/>
  <c r="U12" i="31"/>
  <c r="V12" i="31"/>
  <c r="E12" i="31"/>
  <c r="F11" i="31"/>
  <c r="G11" i="31"/>
  <c r="H11" i="31"/>
  <c r="I11" i="31"/>
  <c r="J11" i="31"/>
  <c r="K11" i="31"/>
  <c r="L11" i="31"/>
  <c r="M11" i="31"/>
  <c r="N11" i="31"/>
  <c r="O11" i="31"/>
  <c r="P11" i="31"/>
  <c r="Q11" i="31"/>
  <c r="R11" i="31"/>
  <c r="S11" i="31"/>
  <c r="T11" i="31"/>
  <c r="U11" i="31"/>
  <c r="V11" i="31"/>
  <c r="E11" i="31"/>
  <c r="T17" i="31"/>
  <c r="S17" i="31"/>
  <c r="P17" i="31"/>
  <c r="P15" i="31"/>
  <c r="P12" i="31" s="1"/>
  <c r="T15" i="31"/>
  <c r="T12" i="31" s="1"/>
  <c r="S15" i="31"/>
  <c r="S12" i="31" s="1"/>
</calcChain>
</file>

<file path=xl/sharedStrings.xml><?xml version="1.0" encoding="utf-8"?>
<sst xmlns="http://schemas.openxmlformats.org/spreadsheetml/2006/main" count="153" uniqueCount="98">
  <si>
    <t>No</t>
  </si>
  <si>
    <t>Aspek/Fokus/Bidang Urusan/
Indikator Kinerja Pembangunan Daerah</t>
  </si>
  <si>
    <t>Satuan</t>
  </si>
  <si>
    <t>Capaian Kinerja</t>
  </si>
  <si>
    <t>Kunci Keberhasilan</t>
  </si>
  <si>
    <t>Permasalahan  Capaian Indikator</t>
  </si>
  <si>
    <t xml:space="preserve">Perangkat Daerah  </t>
  </si>
  <si>
    <t>Sumber Data</t>
  </si>
  <si>
    <t xml:space="preserve">Indikator </t>
  </si>
  <si>
    <t>Alternatif Indikator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</si>
  <si>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</si>
  <si>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</si>
  <si>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</si>
  <si>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</si>
  <si>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</si>
  <si>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</si>
  <si>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</si>
  <si>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</si>
  <si>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</si>
  <si>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</si>
  <si>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</si>
  <si>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</si>
  <si>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</si>
  <si>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</si>
  <si>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</si>
  <si>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</si>
  <si>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</si>
  <si>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</si>
  <si>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</si>
  <si>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</si>
  <si>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</si>
  <si>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</si>
  <si>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</si>
  <si>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</si>
  <si>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</si>
  <si>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</si>
  <si>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 xml:space="preserve">Persentase </t>
  </si>
  <si>
    <t>1.2.1.7.1</t>
  </si>
  <si>
    <t xml:space="preserve">Kontribusi sektor industri terhadap PDRB (non migas) </t>
  </si>
  <si>
    <t>Dinas Koperasi, Usaha Kecil Menengah, dan Perdagangan</t>
  </si>
  <si>
    <t>1.2.1.7.2</t>
  </si>
  <si>
    <t xml:space="preserve">Persentase Pertumbuhan Industri </t>
  </si>
  <si>
    <t>1.2.1.7.3</t>
  </si>
  <si>
    <t xml:space="preserve">Peningkatan kapasitas industri </t>
  </si>
  <si>
    <t>1.2.1.7.4</t>
  </si>
  <si>
    <t xml:space="preserve">Persentase pertumbuhan industri </t>
  </si>
  <si>
    <t>1.2.1.8.1</t>
  </si>
  <si>
    <t>Kontribusi sektor perdagangan terhadap PDRB</t>
  </si>
  <si>
    <t>1.2.1.8.2</t>
  </si>
  <si>
    <t xml:space="preserve">Nilai Ekspor bersih perdagangan </t>
  </si>
  <si>
    <t>Juta Rp</t>
  </si>
  <si>
    <t xml:space="preserve">Jumlah </t>
  </si>
  <si>
    <t>2.2.11.1</t>
  </si>
  <si>
    <t xml:space="preserve">Persentase Koperasi Aktif </t>
  </si>
  <si>
    <t>2.2.11.2</t>
  </si>
  <si>
    <t xml:space="preserve">Persentase usaha mikro dan kecil </t>
  </si>
  <si>
    <t>2.2.11.3</t>
  </si>
  <si>
    <t>Jumlah koperasi aktif</t>
  </si>
  <si>
    <t>2.2.11.4</t>
  </si>
  <si>
    <t>Jumlah koperasi</t>
  </si>
  <si>
    <t>2.2.11.5</t>
  </si>
  <si>
    <t xml:space="preserve">Jumlah usaha mikro dan kecil </t>
  </si>
  <si>
    <t>2.2.11.6</t>
  </si>
  <si>
    <t>Cakupan pemasaran hasil produk koperasi</t>
  </si>
  <si>
    <t>2.2.11.7</t>
  </si>
  <si>
    <t xml:space="preserve">Jumlah UKM non BPR/LKM </t>
  </si>
  <si>
    <t>2.2.11.8</t>
  </si>
  <si>
    <t>Jumlah BPR/LKM</t>
  </si>
  <si>
    <t>2.2.11.9</t>
  </si>
  <si>
    <t>Jumlah seluruh UKM</t>
  </si>
  <si>
    <t>2.3.6.1</t>
  </si>
  <si>
    <t xml:space="preserve">Cakupan bina kelompok pedagang/usaha informal </t>
  </si>
  <si>
    <t>2.3.6.2</t>
  </si>
  <si>
    <t xml:space="preserve">Peningkatan efektifitas perlindungan konsumen dan pengamanan perdagangan </t>
  </si>
  <si>
    <t>0</t>
  </si>
  <si>
    <t>4,21</t>
  </si>
  <si>
    <t>3,57</t>
  </si>
  <si>
    <t>3,73</t>
  </si>
  <si>
    <t>5,19</t>
  </si>
  <si>
    <t>-7,28</t>
  </si>
  <si>
    <t>9,68</t>
  </si>
  <si>
    <t>4,08</t>
  </si>
  <si>
    <t>33,40</t>
  </si>
  <si>
    <t>32,21</t>
  </si>
  <si>
    <t>30,95</t>
  </si>
  <si>
    <t>30,05</t>
  </si>
  <si>
    <t>29,21</t>
  </si>
  <si>
    <t>30,69</t>
  </si>
  <si>
    <t>31,63</t>
  </si>
  <si>
    <t>32,22</t>
  </si>
  <si>
    <t>34,31</t>
  </si>
  <si>
    <t>34,09</t>
  </si>
  <si>
    <t>kurangnya anggaran, SDM, dan kurang sosialisasi</t>
  </si>
  <si>
    <t>tidak perlu dimasukkan</t>
  </si>
  <si>
    <t>tidak ada bidang perindustrian</t>
  </si>
  <si>
    <t>Bidang Perdagangan</t>
  </si>
  <si>
    <t>Bidang Koperasi</t>
  </si>
  <si>
    <t>Bidang UMKM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</si>
</sst>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b/>
      <sz val="11"/>
      <color theme="1"/>
      <name val="Bookman Old Style"/>
    </font>
    <font>
      <sz val="12"/>
      <color theme="1"/>
      <name val="Arial Narrow"/>
    </font>
    <font>
      <sz val="11"/>
      <color theme="1"/>
      <name val="Bookman Old Style"/>
    </font>
    <font>
      <sz val="12"/>
      <color theme="1"/>
      <name val="Arial Narrow"/>
      <family val="2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2"/>
      <name val="Arial Narrow"/>
      <family val="2"/>
    </font>
    <font>
      <b/>
      <sz val="11"/>
      <name val="Bookman Old Style"/>
      <family val="1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2" fillId="0" borderId="10" xfId="0" applyFont="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2" fontId="3" fillId="4" borderId="6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quotePrefix="1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3" fontId="6" fillId="4" borderId="6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/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6" borderId="0" xfId="0" applyFont="1" applyFill="1" applyAlignment="1"/>
    <xf numFmtId="0" fontId="5" fillId="5" borderId="6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1" Type="http://schemas.openxmlformats.org/officeDocument/2006/relationships/worksheet" Target="worksheets/sheet1.xml"/><Relationship Id="rId45" Type="http://schemas.openxmlformats.org/officeDocument/2006/relationships/theme" Target="theme/theme1.xml"/><Relationship Id="rId44" Type="http://customschemas.google.com/relationships/workbookmetadata" Target="metadata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Z24"/>
  <sheetViews>
    <sheetView tabSelected="1" workbookViewId="0">
      <selection activeCell="C11" sqref="C11"/>
    </sheetView>
  </sheetViews>
  <sheetFormatPr defaultColWidth="11.25" defaultRowHeight="15" customHeight="1" x14ac:dyDescent="0.35"/>
  <cols>
    <col min="1" max="1" width="8.5" customWidth="1"/>
    <col min="2" max="2" width="78.5" customWidth="1"/>
    <col min="3" max="3" width="20.5" customWidth="1"/>
    <col min="4" max="4" width="12.25" customWidth="1"/>
    <col min="5" max="22" width="8.5" customWidth="1"/>
    <col min="23" max="23" width="16.58203125" customWidth="1"/>
    <col min="24" max="24" width="28.25" customWidth="1"/>
    <col min="25" max="25" width="58.5" customWidth="1"/>
    <col min="26" max="26" width="13.83203125" customWidth="1"/>
  </cols>
  <sheetData>
    <row r="2" spans="1:26" x14ac:dyDescent="0.35">
      <c r="A2" s="15" t="s">
        <v>0</v>
      </c>
      <c r="B2" s="17" t="s">
        <v>1</v>
      </c>
      <c r="C2" s="9"/>
      <c r="D2" s="15" t="s">
        <v>2</v>
      </c>
      <c r="E2" s="18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19" t="s">
        <v>4</v>
      </c>
      <c r="X2" s="19" t="s">
        <v>5</v>
      </c>
      <c r="Y2" s="15" t="s">
        <v>6</v>
      </c>
      <c r="Z2" s="15" t="s">
        <v>7</v>
      </c>
    </row>
    <row r="3" spans="1:26" x14ac:dyDescent="0.35">
      <c r="A3" s="1"/>
      <c r="B3" s="10" t="s">
        <v>8</v>
      </c>
      <c r="C3" s="10" t="s">
        <v>9</v>
      </c>
      <c r="D3" s="1"/>
      <c r="E3" s="10">
        <v>2005</v>
      </c>
      <c r="F3" s="10">
        <v>2006</v>
      </c>
      <c r="G3" s="10">
        <v>2007</v>
      </c>
      <c r="H3" s="10">
        <v>2008</v>
      </c>
      <c r="I3" s="10">
        <v>2009</v>
      </c>
      <c r="J3" s="10">
        <v>2010</v>
      </c>
      <c r="K3" s="10">
        <v>2011</v>
      </c>
      <c r="L3" s="10">
        <v>2012</v>
      </c>
      <c r="M3" s="10">
        <v>2013</v>
      </c>
      <c r="N3" s="10">
        <v>2014</v>
      </c>
      <c r="O3" s="10">
        <v>2015</v>
      </c>
      <c r="P3" s="10">
        <v>2016</v>
      </c>
      <c r="Q3" s="10">
        <v>2017</v>
      </c>
      <c r="R3" s="10">
        <v>2018</v>
      </c>
      <c r="S3" s="10">
        <v>2019</v>
      </c>
      <c r="T3" s="10">
        <v>2020</v>
      </c>
      <c r="U3" s="10">
        <v>2021</v>
      </c>
      <c r="V3" s="10">
        <v>2022</v>
      </c>
      <c r="W3" s="1"/>
      <c r="X3" s="1"/>
      <c r="Y3" s="1"/>
      <c r="Z3" s="1"/>
    </row>
    <row r="4" spans="1:26" x14ac:dyDescent="0.35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1" t="s">
        <v>23</v>
      </c>
      <c r="O4" s="11" t="s">
        <v>24</v>
      </c>
      <c r="P4" s="11" t="s">
        <v>25</v>
      </c>
      <c r="Q4" s="11" t="s">
        <v>26</v>
      </c>
      <c r="R4" s="11" t="s">
        <v>27</v>
      </c>
      <c r="S4" s="11" t="s">
        <v>28</v>
      </c>
      <c r="T4" s="11" t="s">
        <v>29</v>
      </c>
      <c r="U4" s="11" t="s">
        <v>30</v>
      </c>
      <c r="V4" s="11" t="s">
        <v>31</v>
      </c>
      <c r="W4" s="11" t="s">
        <v>32</v>
      </c>
      <c r="X4" s="11" t="s">
        <v>33</v>
      </c>
      <c r="Y4" s="11" t="s">
        <v>34</v>
      </c>
      <c r="Z4" s="11" t="s">
        <v>35</v>
      </c>
    </row>
    <row r="5" spans="1:26" s="36" customFormat="1" x14ac:dyDescent="0.35">
      <c r="A5" s="31" t="s">
        <v>37</v>
      </c>
      <c r="B5" s="32" t="s">
        <v>38</v>
      </c>
      <c r="C5" s="33"/>
      <c r="D5" s="34" t="s">
        <v>36</v>
      </c>
      <c r="E5" s="34"/>
      <c r="F5" s="34"/>
      <c r="G5" s="34"/>
      <c r="H5" s="34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5" t="s">
        <v>39</v>
      </c>
      <c r="Z5" s="33"/>
    </row>
    <row r="6" spans="1:26" s="36" customFormat="1" x14ac:dyDescent="0.35">
      <c r="A6" s="31" t="s">
        <v>40</v>
      </c>
      <c r="B6" s="32" t="s">
        <v>41</v>
      </c>
      <c r="C6" s="33"/>
      <c r="D6" s="34" t="s">
        <v>36</v>
      </c>
      <c r="E6" s="34"/>
      <c r="F6" s="34"/>
      <c r="G6" s="34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5" t="s">
        <v>39</v>
      </c>
      <c r="Z6" s="33"/>
    </row>
    <row r="7" spans="1:26" s="36" customFormat="1" x14ac:dyDescent="0.35">
      <c r="A7" s="31" t="s">
        <v>42</v>
      </c>
      <c r="B7" s="32" t="s">
        <v>43</v>
      </c>
      <c r="C7" s="33"/>
      <c r="D7" s="34" t="s">
        <v>36</v>
      </c>
      <c r="E7" s="34"/>
      <c r="F7" s="34"/>
      <c r="G7" s="34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5" t="s">
        <v>39</v>
      </c>
      <c r="Z7" s="33"/>
    </row>
    <row r="8" spans="1:26" s="36" customFormat="1" x14ac:dyDescent="0.35">
      <c r="A8" s="31" t="s">
        <v>44</v>
      </c>
      <c r="B8" s="32" t="s">
        <v>45</v>
      </c>
      <c r="C8" s="33"/>
      <c r="D8" s="34" t="s">
        <v>36</v>
      </c>
      <c r="E8" s="34"/>
      <c r="F8" s="34"/>
      <c r="G8" s="34"/>
      <c r="H8" s="34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5" t="s">
        <v>39</v>
      </c>
      <c r="Z8" s="33"/>
    </row>
    <row r="9" spans="1:26" x14ac:dyDescent="0.35">
      <c r="A9" s="7" t="s">
        <v>46</v>
      </c>
      <c r="B9" s="7" t="s">
        <v>47</v>
      </c>
      <c r="D9" s="5" t="s">
        <v>36</v>
      </c>
      <c r="E9" s="24" t="s">
        <v>87</v>
      </c>
      <c r="F9" s="24" t="s">
        <v>88</v>
      </c>
      <c r="G9" s="24" t="s">
        <v>89</v>
      </c>
      <c r="H9" s="24" t="s">
        <v>90</v>
      </c>
      <c r="I9" s="22" t="s">
        <v>91</v>
      </c>
      <c r="J9" s="22" t="s">
        <v>82</v>
      </c>
      <c r="K9" s="22" t="s">
        <v>83</v>
      </c>
      <c r="L9" s="22" t="s">
        <v>84</v>
      </c>
      <c r="M9" s="22" t="s">
        <v>85</v>
      </c>
      <c r="N9" s="22" t="s">
        <v>86</v>
      </c>
      <c r="O9" s="22" t="s">
        <v>75</v>
      </c>
      <c r="P9" s="22" t="s">
        <v>75</v>
      </c>
      <c r="Q9" s="22" t="s">
        <v>76</v>
      </c>
      <c r="R9" s="22" t="s">
        <v>77</v>
      </c>
      <c r="S9" s="22" t="s">
        <v>78</v>
      </c>
      <c r="T9" s="23" t="s">
        <v>79</v>
      </c>
      <c r="U9" s="22" t="s">
        <v>81</v>
      </c>
      <c r="V9" s="22" t="s">
        <v>80</v>
      </c>
      <c r="W9" s="4"/>
      <c r="X9" s="4"/>
      <c r="Y9" s="14" t="s">
        <v>39</v>
      </c>
      <c r="Z9" s="26" t="s">
        <v>95</v>
      </c>
    </row>
    <row r="10" spans="1:26" s="30" customFormat="1" x14ac:dyDescent="0.35">
      <c r="A10" s="25" t="s">
        <v>48</v>
      </c>
      <c r="B10" s="25" t="s">
        <v>49</v>
      </c>
      <c r="D10" s="27" t="s">
        <v>50</v>
      </c>
      <c r="E10" s="28" t="s">
        <v>74</v>
      </c>
      <c r="F10" s="28" t="s">
        <v>74</v>
      </c>
      <c r="G10" s="28" t="s">
        <v>74</v>
      </c>
      <c r="H10" s="28" t="s">
        <v>74</v>
      </c>
      <c r="I10" s="28" t="s">
        <v>74</v>
      </c>
      <c r="J10" s="28" t="s">
        <v>74</v>
      </c>
      <c r="K10" s="28" t="s">
        <v>74</v>
      </c>
      <c r="L10" s="28" t="s">
        <v>74</v>
      </c>
      <c r="M10" s="28" t="s">
        <v>74</v>
      </c>
      <c r="N10" s="28" t="s">
        <v>74</v>
      </c>
      <c r="O10" s="28" t="s">
        <v>74</v>
      </c>
      <c r="P10" s="28" t="s">
        <v>74</v>
      </c>
      <c r="Q10" s="28" t="s">
        <v>74</v>
      </c>
      <c r="R10" s="28" t="s">
        <v>74</v>
      </c>
      <c r="S10" s="28" t="s">
        <v>74</v>
      </c>
      <c r="T10" s="28" t="s">
        <v>74</v>
      </c>
      <c r="U10" s="28" t="s">
        <v>74</v>
      </c>
      <c r="V10" s="28" t="s">
        <v>74</v>
      </c>
      <c r="W10" s="26"/>
      <c r="X10" s="26"/>
      <c r="Y10" s="29" t="s">
        <v>39</v>
      </c>
      <c r="Z10" s="26" t="s">
        <v>95</v>
      </c>
    </row>
    <row r="11" spans="1:26" x14ac:dyDescent="0.35">
      <c r="A11" s="12" t="s">
        <v>52</v>
      </c>
      <c r="B11" s="8" t="s">
        <v>53</v>
      </c>
      <c r="D11" s="5" t="s">
        <v>36</v>
      </c>
      <c r="E11" s="16">
        <f>E13/E14*100</f>
        <v>48.148148148148145</v>
      </c>
      <c r="F11" s="16">
        <f t="shared" ref="F11:V11" si="0">F13/F14*100</f>
        <v>48.148148148148145</v>
      </c>
      <c r="G11" s="16">
        <f t="shared" si="0"/>
        <v>45.121951219512198</v>
      </c>
      <c r="H11" s="16">
        <f t="shared" si="0"/>
        <v>38.636363636363633</v>
      </c>
      <c r="I11" s="16">
        <f t="shared" si="0"/>
        <v>43.75</v>
      </c>
      <c r="J11" s="16">
        <f t="shared" si="0"/>
        <v>50.458715596330272</v>
      </c>
      <c r="K11" s="16">
        <f t="shared" si="0"/>
        <v>50.757575757575758</v>
      </c>
      <c r="L11" s="16">
        <f t="shared" si="0"/>
        <v>56.81818181818182</v>
      </c>
      <c r="M11" s="16">
        <f t="shared" si="0"/>
        <v>62.23776223776224</v>
      </c>
      <c r="N11" s="16">
        <f t="shared" si="0"/>
        <v>64.86486486486487</v>
      </c>
      <c r="O11" s="16">
        <f t="shared" si="0"/>
        <v>67.295597484276726</v>
      </c>
      <c r="P11" s="16">
        <f t="shared" si="0"/>
        <v>68.023255813953483</v>
      </c>
      <c r="Q11" s="16">
        <f t="shared" si="0"/>
        <v>68.023255813953483</v>
      </c>
      <c r="R11" s="16">
        <f t="shared" si="0"/>
        <v>68.20809248554913</v>
      </c>
      <c r="S11" s="16">
        <f t="shared" si="0"/>
        <v>72.527472527472526</v>
      </c>
      <c r="T11" s="16">
        <f t="shared" si="0"/>
        <v>72.677595628415304</v>
      </c>
      <c r="U11" s="16">
        <f t="shared" si="0"/>
        <v>74.093264248704656</v>
      </c>
      <c r="V11" s="16">
        <f t="shared" si="0"/>
        <v>74.747474747474755</v>
      </c>
      <c r="W11" s="4"/>
      <c r="X11" s="4"/>
      <c r="Y11" s="14" t="s">
        <v>39</v>
      </c>
      <c r="Z11" s="4" t="s">
        <v>96</v>
      </c>
    </row>
    <row r="12" spans="1:26" x14ac:dyDescent="0.35">
      <c r="A12" s="12" t="s">
        <v>54</v>
      </c>
      <c r="B12" s="8" t="s">
        <v>55</v>
      </c>
      <c r="D12" s="5" t="s">
        <v>36</v>
      </c>
      <c r="E12" s="5">
        <f>E15/E19*100</f>
        <v>100</v>
      </c>
      <c r="F12" s="21">
        <f t="shared" ref="F12:V12" si="1">F15/F19*100</f>
        <v>100</v>
      </c>
      <c r="G12" s="21">
        <f t="shared" si="1"/>
        <v>100</v>
      </c>
      <c r="H12" s="21">
        <f t="shared" si="1"/>
        <v>100</v>
      </c>
      <c r="I12" s="21">
        <f t="shared" si="1"/>
        <v>100</v>
      </c>
      <c r="J12" s="21">
        <f t="shared" si="1"/>
        <v>100</v>
      </c>
      <c r="K12" s="21">
        <f t="shared" si="1"/>
        <v>100</v>
      </c>
      <c r="L12" s="21">
        <f t="shared" si="1"/>
        <v>100</v>
      </c>
      <c r="M12" s="21">
        <f t="shared" si="1"/>
        <v>100</v>
      </c>
      <c r="N12" s="21">
        <f t="shared" si="1"/>
        <v>100</v>
      </c>
      <c r="O12" s="21">
        <f t="shared" si="1"/>
        <v>97.50445632798575</v>
      </c>
      <c r="P12" s="21">
        <f t="shared" si="1"/>
        <v>97.50445632798575</v>
      </c>
      <c r="Q12" s="21">
        <f t="shared" si="1"/>
        <v>97.50445632798575</v>
      </c>
      <c r="R12" s="21">
        <f t="shared" si="1"/>
        <v>97.50445632798575</v>
      </c>
      <c r="S12" s="21">
        <f t="shared" si="1"/>
        <v>97.50445632798575</v>
      </c>
      <c r="T12" s="21">
        <f t="shared" si="1"/>
        <v>99.713740458015266</v>
      </c>
      <c r="U12" s="21">
        <f t="shared" si="1"/>
        <v>99.866101316670381</v>
      </c>
      <c r="V12" s="21">
        <f t="shared" si="1"/>
        <v>99.904761904761912</v>
      </c>
      <c r="W12" s="4"/>
      <c r="X12" s="4"/>
      <c r="Y12" s="14" t="s">
        <v>39</v>
      </c>
      <c r="Z12" s="4" t="s">
        <v>97</v>
      </c>
    </row>
    <row r="13" spans="1:26" x14ac:dyDescent="0.35">
      <c r="A13" s="12" t="s">
        <v>56</v>
      </c>
      <c r="B13" s="8" t="s">
        <v>57</v>
      </c>
      <c r="D13" s="5" t="s">
        <v>51</v>
      </c>
      <c r="E13" s="5">
        <v>39</v>
      </c>
      <c r="F13" s="21">
        <v>39</v>
      </c>
      <c r="G13" s="21">
        <v>37</v>
      </c>
      <c r="H13" s="5">
        <v>34</v>
      </c>
      <c r="I13" s="4">
        <v>42</v>
      </c>
      <c r="J13" s="4">
        <v>55</v>
      </c>
      <c r="K13" s="4">
        <v>67</v>
      </c>
      <c r="L13" s="4">
        <v>75</v>
      </c>
      <c r="M13" s="4">
        <v>89</v>
      </c>
      <c r="N13" s="4">
        <v>96</v>
      </c>
      <c r="O13" s="4">
        <v>107</v>
      </c>
      <c r="P13" s="4">
        <v>117</v>
      </c>
      <c r="Q13" s="4">
        <v>117</v>
      </c>
      <c r="R13" s="4">
        <v>118</v>
      </c>
      <c r="S13" s="4">
        <v>132</v>
      </c>
      <c r="T13" s="4">
        <v>133</v>
      </c>
      <c r="U13" s="4">
        <v>143</v>
      </c>
      <c r="V13" s="13">
        <v>148</v>
      </c>
      <c r="W13" s="4"/>
      <c r="X13" s="4"/>
      <c r="Y13" s="14" t="s">
        <v>39</v>
      </c>
      <c r="Z13" s="4" t="s">
        <v>96</v>
      </c>
    </row>
    <row r="14" spans="1:26" x14ac:dyDescent="0.35">
      <c r="A14" s="12" t="s">
        <v>58</v>
      </c>
      <c r="B14" s="8" t="s">
        <v>59</v>
      </c>
      <c r="D14" s="5" t="s">
        <v>51</v>
      </c>
      <c r="E14" s="5">
        <v>81</v>
      </c>
      <c r="F14" s="21">
        <v>81</v>
      </c>
      <c r="G14" s="21">
        <v>82</v>
      </c>
      <c r="H14" s="5">
        <v>88</v>
      </c>
      <c r="I14" s="4">
        <v>96</v>
      </c>
      <c r="J14" s="4">
        <v>109</v>
      </c>
      <c r="K14" s="4">
        <v>132</v>
      </c>
      <c r="L14" s="4">
        <v>132</v>
      </c>
      <c r="M14" s="4">
        <v>143</v>
      </c>
      <c r="N14" s="4">
        <v>148</v>
      </c>
      <c r="O14" s="4">
        <v>159</v>
      </c>
      <c r="P14" s="4">
        <v>172</v>
      </c>
      <c r="Q14" s="4">
        <v>172</v>
      </c>
      <c r="R14" s="4">
        <v>173</v>
      </c>
      <c r="S14" s="4">
        <v>182</v>
      </c>
      <c r="T14" s="4">
        <v>183</v>
      </c>
      <c r="U14" s="4">
        <v>193</v>
      </c>
      <c r="V14" s="13">
        <v>198</v>
      </c>
      <c r="W14" s="4"/>
      <c r="X14" s="4"/>
      <c r="Y14" s="14" t="s">
        <v>39</v>
      </c>
      <c r="Z14" s="4" t="s">
        <v>96</v>
      </c>
    </row>
    <row r="15" spans="1:26" x14ac:dyDescent="0.35">
      <c r="A15" s="12" t="s">
        <v>60</v>
      </c>
      <c r="B15" s="8" t="s">
        <v>61</v>
      </c>
      <c r="D15" s="5" t="s">
        <v>51</v>
      </c>
      <c r="E15" s="6">
        <v>707</v>
      </c>
      <c r="F15" s="6">
        <v>707</v>
      </c>
      <c r="G15" s="6">
        <v>812</v>
      </c>
      <c r="H15" s="5">
        <v>854</v>
      </c>
      <c r="I15" s="4">
        <v>710</v>
      </c>
      <c r="J15" s="4">
        <v>851</v>
      </c>
      <c r="K15" s="4">
        <v>851</v>
      </c>
      <c r="L15" s="4">
        <v>819</v>
      </c>
      <c r="M15" s="4">
        <v>819</v>
      </c>
      <c r="N15" s="4">
        <v>998</v>
      </c>
      <c r="O15" s="4">
        <v>1094</v>
      </c>
      <c r="P15" s="4">
        <f>P19-28</f>
        <v>1094</v>
      </c>
      <c r="Q15" s="4">
        <v>1094</v>
      </c>
      <c r="R15" s="4">
        <v>1094</v>
      </c>
      <c r="S15" s="4">
        <f>R15</f>
        <v>1094</v>
      </c>
      <c r="T15" s="4">
        <f>T19-6</f>
        <v>2090</v>
      </c>
      <c r="U15" s="4">
        <v>4475</v>
      </c>
      <c r="V15" s="4">
        <v>6294</v>
      </c>
      <c r="W15" s="4"/>
      <c r="X15" s="4"/>
      <c r="Y15" s="14" t="s">
        <v>39</v>
      </c>
      <c r="Z15" s="4" t="s">
        <v>97</v>
      </c>
    </row>
    <row r="16" spans="1:26" s="36" customFormat="1" x14ac:dyDescent="0.35">
      <c r="A16" s="39" t="s">
        <v>62</v>
      </c>
      <c r="B16" s="40" t="s">
        <v>63</v>
      </c>
      <c r="C16" s="33"/>
      <c r="D16" s="34" t="s">
        <v>36</v>
      </c>
      <c r="E16" s="34"/>
      <c r="F16" s="34"/>
      <c r="G16" s="34"/>
      <c r="H16" s="34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5" t="s">
        <v>39</v>
      </c>
      <c r="Z16" s="33"/>
    </row>
    <row r="17" spans="1:26" x14ac:dyDescent="0.35">
      <c r="A17" s="12" t="s">
        <v>64</v>
      </c>
      <c r="B17" s="8" t="s">
        <v>65</v>
      </c>
      <c r="C17" s="4"/>
      <c r="D17" s="5" t="s">
        <v>51</v>
      </c>
      <c r="E17" s="5">
        <v>707</v>
      </c>
      <c r="F17" s="21">
        <v>707</v>
      </c>
      <c r="G17" s="21">
        <v>812</v>
      </c>
      <c r="H17" s="21">
        <v>854</v>
      </c>
      <c r="I17" s="13">
        <v>710</v>
      </c>
      <c r="J17" s="13">
        <v>851</v>
      </c>
      <c r="K17" s="13">
        <v>851</v>
      </c>
      <c r="L17" s="13">
        <v>819</v>
      </c>
      <c r="M17" s="13">
        <v>819</v>
      </c>
      <c r="N17" s="13">
        <v>998</v>
      </c>
      <c r="O17" s="13">
        <v>1094</v>
      </c>
      <c r="P17" s="13">
        <f>P21-28</f>
        <v>-28</v>
      </c>
      <c r="Q17" s="13">
        <v>1094</v>
      </c>
      <c r="R17" s="13">
        <v>1094</v>
      </c>
      <c r="S17" s="13">
        <f>R17</f>
        <v>1094</v>
      </c>
      <c r="T17" s="13">
        <f>T21-6</f>
        <v>-6</v>
      </c>
      <c r="U17" s="13">
        <v>4475</v>
      </c>
      <c r="V17" s="13">
        <v>6294</v>
      </c>
      <c r="W17" s="4"/>
      <c r="X17" s="4"/>
      <c r="Y17" s="14" t="s">
        <v>39</v>
      </c>
      <c r="Z17" s="4" t="s">
        <v>97</v>
      </c>
    </row>
    <row r="18" spans="1:26" s="36" customFormat="1" x14ac:dyDescent="0.35">
      <c r="A18" s="39" t="s">
        <v>66</v>
      </c>
      <c r="B18" s="40" t="s">
        <v>67</v>
      </c>
      <c r="C18" s="33"/>
      <c r="D18" s="34" t="s">
        <v>51</v>
      </c>
      <c r="E18" s="34"/>
      <c r="F18" s="34"/>
      <c r="G18" s="34"/>
      <c r="H18" s="3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5" t="s">
        <v>39</v>
      </c>
      <c r="Z18" s="33"/>
    </row>
    <row r="19" spans="1:26" x14ac:dyDescent="0.35">
      <c r="A19" s="12" t="s">
        <v>68</v>
      </c>
      <c r="B19" s="8" t="s">
        <v>69</v>
      </c>
      <c r="D19" s="5" t="s">
        <v>51</v>
      </c>
      <c r="E19" s="5">
        <v>707</v>
      </c>
      <c r="F19" s="21">
        <v>707</v>
      </c>
      <c r="G19" s="21">
        <v>812</v>
      </c>
      <c r="H19" s="21">
        <v>854</v>
      </c>
      <c r="I19" s="13">
        <v>710</v>
      </c>
      <c r="J19" s="13">
        <v>851</v>
      </c>
      <c r="K19" s="13">
        <v>851</v>
      </c>
      <c r="L19" s="13">
        <v>819</v>
      </c>
      <c r="M19" s="13">
        <v>819</v>
      </c>
      <c r="N19" s="13">
        <v>998</v>
      </c>
      <c r="O19" s="4">
        <v>1122</v>
      </c>
      <c r="P19" s="4">
        <v>1122</v>
      </c>
      <c r="Q19" s="4">
        <v>1122</v>
      </c>
      <c r="R19" s="13">
        <v>1122</v>
      </c>
      <c r="S19" s="13">
        <v>1122</v>
      </c>
      <c r="T19" s="13">
        <v>2096</v>
      </c>
      <c r="U19" s="4">
        <v>4481</v>
      </c>
      <c r="V19" s="4">
        <v>6300</v>
      </c>
      <c r="W19" s="4"/>
      <c r="X19" s="4"/>
      <c r="Y19" s="14" t="s">
        <v>39</v>
      </c>
      <c r="Z19" s="4" t="s">
        <v>97</v>
      </c>
    </row>
    <row r="20" spans="1:26" x14ac:dyDescent="0.35">
      <c r="A20" s="7" t="s">
        <v>70</v>
      </c>
      <c r="B20" s="7" t="s">
        <v>71</v>
      </c>
      <c r="D20" s="5" t="s">
        <v>51</v>
      </c>
      <c r="E20" s="5">
        <v>375</v>
      </c>
      <c r="F20" s="21">
        <v>375</v>
      </c>
      <c r="G20" s="21">
        <v>375</v>
      </c>
      <c r="H20" s="21">
        <v>375</v>
      </c>
      <c r="I20" s="21">
        <v>375</v>
      </c>
      <c r="J20" s="21">
        <v>375</v>
      </c>
      <c r="K20" s="21">
        <v>423</v>
      </c>
      <c r="L20" s="21">
        <v>423</v>
      </c>
      <c r="M20" s="21">
        <v>423</v>
      </c>
      <c r="N20" s="21">
        <v>423</v>
      </c>
      <c r="O20" s="21">
        <v>423</v>
      </c>
      <c r="P20" s="21">
        <v>423</v>
      </c>
      <c r="Q20" s="21">
        <v>423</v>
      </c>
      <c r="R20" s="21">
        <v>345</v>
      </c>
      <c r="S20" s="21">
        <v>345</v>
      </c>
      <c r="T20" s="21">
        <v>345</v>
      </c>
      <c r="U20" s="21">
        <v>345</v>
      </c>
      <c r="V20" s="21">
        <v>345</v>
      </c>
      <c r="W20" s="4"/>
      <c r="X20" s="4"/>
      <c r="Y20" s="20" t="s">
        <v>39</v>
      </c>
      <c r="Z20" s="4" t="s">
        <v>95</v>
      </c>
    </row>
    <row r="21" spans="1:26" s="36" customFormat="1" x14ac:dyDescent="0.35">
      <c r="A21" s="32" t="s">
        <v>72</v>
      </c>
      <c r="B21" s="37" t="s">
        <v>73</v>
      </c>
      <c r="C21" s="33"/>
      <c r="D21" s="34" t="s">
        <v>36</v>
      </c>
      <c r="E21" s="34"/>
      <c r="F21" s="34"/>
      <c r="G21" s="34"/>
      <c r="H21" s="3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>
        <v>50</v>
      </c>
      <c r="W21" s="33"/>
      <c r="X21" s="33" t="s">
        <v>92</v>
      </c>
      <c r="Y21" s="38" t="s">
        <v>39</v>
      </c>
      <c r="Z21" s="33"/>
    </row>
    <row r="23" spans="1:26" ht="15" customHeight="1" x14ac:dyDescent="0.35">
      <c r="A23" s="36"/>
      <c r="B23" t="s">
        <v>93</v>
      </c>
    </row>
    <row r="24" spans="1:26" ht="15" customHeight="1" x14ac:dyDescent="0.35">
      <c r="B24" t="s">
        <v>94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DINAS KOPERASI, UMKM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Fikri Aulia</dc:creator>
  <cp:lastModifiedBy>ZENBOOK DUO</cp:lastModifiedBy>
  <dcterms:created xsi:type="dcterms:W3CDTF">2023-11-09T08:07:08Z</dcterms:created>
  <dcterms:modified xsi:type="dcterms:W3CDTF">2023-11-29T16:11:05Z</dcterms:modified>
</cp:coreProperties>
</file>